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angela_gurung_ukri_org/Documents/"/>
    </mc:Choice>
  </mc:AlternateContent>
  <xr:revisionPtr revIDLastSave="0" documentId="8_{2FD08098-C27B-45C9-A19B-69D3252D46D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UK Horizon Europe Guarantee IFS" sheetId="2" r:id="rId1"/>
  </sheets>
  <externalReferences>
    <externalReference r:id="rId2"/>
  </externalReferences>
  <definedNames>
    <definedName name="action_type">[1]Tool_Select_lookup!$V$3:$V$37</definedName>
    <definedName name="ccc_rate">[1]Sheet5!$A$4:$B$171</definedName>
    <definedName name="concat_lookup">[1]Tool_Select_lookup!$R$3:$T$33</definedName>
    <definedName name="COUNTRY">[1]Country!$D$3:$E$170</definedName>
    <definedName name="_xlnm.Print_Area" localSheetId="0">'UK Horizon Europe Guarantee IFS'!$A$1:$I$42</definedName>
    <definedName name="tool_lookup">[1]Tool_Select_lookup!$B$2:$G$20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D40" i="2"/>
  <c r="B4" i="2"/>
  <c r="D38" i="2" s="1"/>
  <c r="H40" i="2" l="1"/>
  <c r="C13" i="2"/>
  <c r="D14" i="2" s="1"/>
  <c r="H41" i="2"/>
  <c r="H38" i="2"/>
  <c r="C12" i="2"/>
  <c r="D12" i="2" s="1"/>
  <c r="B31" i="2"/>
  <c r="B16" i="2"/>
  <c r="B34" i="2"/>
  <c r="H22" i="2" l="1"/>
  <c r="C9" i="2"/>
  <c r="D9" i="2" s="1"/>
  <c r="C30" i="2"/>
  <c r="D30" i="2" s="1"/>
  <c r="C25" i="2"/>
  <c r="D25" i="2" s="1"/>
  <c r="C23" i="2"/>
  <c r="D23" i="2" s="1"/>
  <c r="C24" i="2"/>
  <c r="D24" i="2" s="1"/>
  <c r="C10" i="2"/>
  <c r="D10" i="2" s="1"/>
  <c r="C26" i="2"/>
  <c r="D26" i="2" s="1"/>
  <c r="C15" i="2"/>
  <c r="D15" i="2" s="1"/>
  <c r="D16" i="2" s="1"/>
  <c r="H24" i="2" s="1"/>
  <c r="C33" i="2"/>
  <c r="D33" i="2" s="1"/>
  <c r="D34" i="2" s="1"/>
  <c r="H33" i="2" s="1"/>
  <c r="C19" i="2"/>
  <c r="D19" i="2" s="1"/>
  <c r="H27" i="2" s="1"/>
  <c r="C29" i="2"/>
  <c r="D29" i="2" s="1"/>
  <c r="C11" i="2"/>
  <c r="D11" i="2" s="1"/>
  <c r="C20" i="2"/>
  <c r="D20" i="2" s="1"/>
  <c r="H28" i="2" s="1"/>
  <c r="C28" i="2"/>
  <c r="D28" i="2" s="1"/>
  <c r="C18" i="2"/>
  <c r="D18" i="2" s="1"/>
  <c r="C27" i="2"/>
  <c r="D27" i="2" s="1"/>
  <c r="W5" i="2"/>
  <c r="W2" i="2" s="1"/>
  <c r="X5" i="2"/>
  <c r="X2" i="2" s="1"/>
  <c r="Y5" i="2"/>
  <c r="Y2" i="2" s="1"/>
  <c r="Z5" i="2"/>
  <c r="Z2" i="2" s="1"/>
  <c r="W11" i="2"/>
  <c r="X11" i="2"/>
  <c r="Y11" i="2"/>
  <c r="B13" i="2"/>
  <c r="B21" i="2"/>
  <c r="D31" i="2" l="1"/>
  <c r="H31" i="2" s="1"/>
  <c r="H26" i="2"/>
  <c r="H29" i="2" s="1"/>
  <c r="D21" i="2"/>
  <c r="C34" i="2"/>
  <c r="C16" i="2"/>
  <c r="C31" i="2"/>
  <c r="C21" i="2"/>
  <c r="B35" i="2"/>
  <c r="B38" i="2" s="1"/>
  <c r="W12" i="2"/>
  <c r="D35" i="2" l="1"/>
  <c r="H34" i="2"/>
  <c r="H35" i="2" s="1"/>
  <c r="AA5" i="2"/>
  <c r="W6" i="2" s="1"/>
  <c r="C35" i="2"/>
  <c r="AA2" i="2" l="1"/>
  <c r="W7" i="2"/>
  <c r="W8" i="2" s="1"/>
</calcChain>
</file>

<file path=xl/sharedStrings.xml><?xml version="1.0" encoding="utf-8"?>
<sst xmlns="http://schemas.openxmlformats.org/spreadsheetml/2006/main" count="89" uniqueCount="77">
  <si>
    <t>UK Horizon Europe Guarantee IFS Conversion Tool</t>
  </si>
  <si>
    <t>Cells Completed Check</t>
  </si>
  <si>
    <t>symbol</t>
  </si>
  <si>
    <t>Date of EU grant agreement signature (DD/MM/YYYY)</t>
  </si>
  <si>
    <t>Exchange Rate to use</t>
  </si>
  <si>
    <t>Cell</t>
  </si>
  <si>
    <t>B2</t>
  </si>
  <si>
    <t>B6</t>
  </si>
  <si>
    <t>B7</t>
  </si>
  <si>
    <t>B8</t>
  </si>
  <si>
    <t>B43</t>
  </si>
  <si>
    <t>State</t>
  </si>
  <si>
    <t>Total Y</t>
  </si>
  <si>
    <t>EU funding</t>
  </si>
  <si>
    <t>EUR</t>
  </si>
  <si>
    <t>GBP</t>
  </si>
  <si>
    <t>Total Check</t>
  </si>
  <si>
    <t>A. Direct Personnel Costs</t>
  </si>
  <si>
    <t>Ok to PDF?</t>
  </si>
  <si>
    <t>A.1 Employees or Equivalent</t>
  </si>
  <si>
    <t>A.2 Natural Persons Under Direct Contract</t>
  </si>
  <si>
    <t>B10</t>
  </si>
  <si>
    <t>B11</t>
  </si>
  <si>
    <t>B12</t>
  </si>
  <si>
    <t>A.3 Seconded Persons</t>
  </si>
  <si>
    <t>Three_Count</t>
  </si>
  <si>
    <t>A.4 SME Owners and Natural Person Beneficiaries</t>
  </si>
  <si>
    <t>Format_count</t>
  </si>
  <si>
    <t>Subtotal</t>
  </si>
  <si>
    <t>B. Direct Costs of Subcontracting</t>
  </si>
  <si>
    <t>B.1 Direct Costs of Subcontracting</t>
  </si>
  <si>
    <t>Je-S Heading</t>
  </si>
  <si>
    <t>PI, Co-I, Researcher, Technician, Other Staff, VR</t>
  </si>
  <si>
    <t xml:space="preserve">C. Other Direct Costs </t>
  </si>
  <si>
    <t>C.1 Travel and Subsistence</t>
  </si>
  <si>
    <t>C.2 Equipment</t>
  </si>
  <si>
    <t>Travel and Subsistence</t>
  </si>
  <si>
    <t>C.3 Other Goods, Works and Services</t>
  </si>
  <si>
    <t>Other DI Costs, Animal Costs*</t>
  </si>
  <si>
    <t>UKRI funding</t>
  </si>
  <si>
    <t>1. Personnel costs</t>
  </si>
  <si>
    <t>D. Other cost categories</t>
  </si>
  <si>
    <t>D.1 Financial Support Third Parties</t>
  </si>
  <si>
    <t>2. Subcontracting costs</t>
  </si>
  <si>
    <t>D.2 Internally Invoiced Goods and Services</t>
  </si>
  <si>
    <t>Estates Costs</t>
  </si>
  <si>
    <t>D.3 Transnational Access to Reasearch Infrastructure Unit Costs</t>
  </si>
  <si>
    <t xml:space="preserve">3. Other Direct Costs </t>
  </si>
  <si>
    <t>D.4 Virtual Access to Research Infrastructure Unit Costs</t>
  </si>
  <si>
    <t>Travel and Subsistence Costs</t>
  </si>
  <si>
    <t>D.5 Procurement Costs</t>
  </si>
  <si>
    <t>Indirect Costs</t>
  </si>
  <si>
    <t>Equipment</t>
  </si>
  <si>
    <t>D.6 Euratom Cofund Staff Mobility Costs</t>
  </si>
  <si>
    <t>Other goods,works and services</t>
  </si>
  <si>
    <t>D.7 ERC Additional Funding</t>
  </si>
  <si>
    <t>D.8 ERC Additional Funding (Sub-Contracting, FSTP and Internally Invoiced Goods and Services)</t>
  </si>
  <si>
    <t>4. Other costs</t>
  </si>
  <si>
    <t>E. Indirect Costs</t>
  </si>
  <si>
    <t>5. Indirect Costs</t>
  </si>
  <si>
    <t>Indirect costs</t>
  </si>
  <si>
    <t>Total eligible costs EUR</t>
  </si>
  <si>
    <t>Total eligible costs GBP</t>
  </si>
  <si>
    <t xml:space="preserve">Funding rate </t>
  </si>
  <si>
    <t>Funding Level</t>
  </si>
  <si>
    <t>Maximum EU contribution to eligible costs EUR</t>
  </si>
  <si>
    <t>Maximum EU contribution to eligible costs GBP</t>
  </si>
  <si>
    <t>Requested EU contribution to eligible costs EUR</t>
  </si>
  <si>
    <t>Requested UKRI contribution to eligible costs GBP</t>
  </si>
  <si>
    <t xml:space="preserve">FUNDING RATE </t>
  </si>
  <si>
    <t>Max grant amount</t>
  </si>
  <si>
    <t xml:space="preserve">This is for your own information and does not need to be entered into your IFS application </t>
  </si>
  <si>
    <t>This is for your own information and does not need to be entered into your IFS application</t>
  </si>
  <si>
    <t>Please enter the figures from column H into your application on IFS</t>
  </si>
  <si>
    <t>Please enter this figure into the "Select a funding level" box in the "Your Project Finances -&gt; Your Funding" question of your IFS application</t>
  </si>
  <si>
    <t>Please enter this figure into ''Total amount of grant funding requested (GBP)'' question on your IFS application</t>
  </si>
  <si>
    <t>For grant agreements signed by the Commission up to 31 December 2022, a maximum exchange rate of £1: €1.160354 will be accepted; 
for grant agreements signed by the Commission from 1 January 2023 until 31 December 2023 a maximum exchange rate of £1: €1.180720 will be accepted; 
for grant agreements signed by the Commission from 1 January 2024 until 31 December 2024 a maximum exchange rate of £1: €1.148787  will be accepted. 
The exchange rate to use will be automatically calculated once the date of EU grant agreement signature is inputted.
Mono-beneficiaries who do not sign grant agreements should input the date of their application to UKRI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</si>
</sst>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"/>
    <numFmt numFmtId="165" formatCode="[$€-83C]#,##0.00"/>
    <numFmt numFmtId="166" formatCode="[$€-2]\ #,##0.00"/>
    <numFmt numFmtId="167" formatCode="0.000000"/>
    <numFmt numFmtId="168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808080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26"/>
      <color rgb="FF000000"/>
      <name val="Calibri"/>
      <charset val="1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5" fontId="1" fillId="0" borderId="2" xfId="0" applyNumberFormat="1" applyFont="1" applyBorder="1" applyAlignment="1" applyProtection="1">
      <alignment wrapText="1"/>
      <protection locked="0"/>
    </xf>
    <xf numFmtId="14" fontId="0" fillId="0" borderId="6" xfId="0" applyNumberFormat="1" applyBorder="1" applyProtection="1">
      <protection locked="0"/>
    </xf>
    <xf numFmtId="0" fontId="5" fillId="0" borderId="0" xfId="0" applyFont="1"/>
    <xf numFmtId="0" fontId="2" fillId="0" borderId="0" xfId="0" applyFont="1"/>
    <xf numFmtId="0" fontId="1" fillId="0" borderId="6" xfId="0" applyFont="1" applyBorder="1"/>
    <xf numFmtId="14" fontId="6" fillId="0" borderId="0" xfId="0" applyNumberFormat="1" applyFont="1"/>
    <xf numFmtId="0" fontId="1" fillId="0" borderId="6" xfId="0" applyFont="1" applyBorder="1" applyAlignment="1">
      <alignment wrapText="1"/>
    </xf>
    <xf numFmtId="167" fontId="0" fillId="0" borderId="6" xfId="0" applyNumberFormat="1" applyBorder="1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wrapText="1"/>
    </xf>
    <xf numFmtId="165" fontId="1" fillId="3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165" fontId="3" fillId="4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164" fontId="3" fillId="3" borderId="2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wrapText="1"/>
    </xf>
    <xf numFmtId="164" fontId="4" fillId="3" borderId="2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>
      <alignment wrapText="1"/>
    </xf>
    <xf numFmtId="0" fontId="1" fillId="7" borderId="2" xfId="0" applyFont="1" applyFill="1" applyBorder="1"/>
    <xf numFmtId="166" fontId="0" fillId="5" borderId="6" xfId="0" applyNumberFormat="1" applyFill="1" applyBorder="1"/>
    <xf numFmtId="164" fontId="0" fillId="0" borderId="0" xfId="0" applyNumberFormat="1"/>
    <xf numFmtId="164" fontId="0" fillId="6" borderId="7" xfId="0" applyNumberFormat="1" applyFill="1" applyBorder="1"/>
    <xf numFmtId="0" fontId="0" fillId="7" borderId="3" xfId="0" applyFill="1" applyBorder="1"/>
    <xf numFmtId="0" fontId="0" fillId="0" borderId="6" xfId="0" applyBorder="1"/>
    <xf numFmtId="9" fontId="0" fillId="0" borderId="6" xfId="0" applyNumberFormat="1" applyBorder="1" applyProtection="1">
      <protection locked="0"/>
    </xf>
    <xf numFmtId="0" fontId="1" fillId="2" borderId="9" xfId="0" applyFont="1" applyFill="1" applyBorder="1" applyAlignment="1">
      <alignment horizontal="right" wrapText="1"/>
    </xf>
    <xf numFmtId="164" fontId="1" fillId="3" borderId="9" xfId="0" applyNumberFormat="1" applyFont="1" applyFill="1" applyBorder="1" applyAlignment="1">
      <alignment wrapText="1"/>
    </xf>
    <xf numFmtId="164" fontId="3" fillId="2" borderId="9" xfId="0" applyNumberFormat="1" applyFont="1" applyFill="1" applyBorder="1" applyAlignment="1">
      <alignment wrapText="1"/>
    </xf>
    <xf numFmtId="164" fontId="3" fillId="3" borderId="9" xfId="0" applyNumberFormat="1" applyFont="1" applyFill="1" applyBorder="1" applyAlignment="1">
      <alignment wrapText="1"/>
    </xf>
    <xf numFmtId="0" fontId="1" fillId="0" borderId="0" xfId="0" applyFont="1" applyFill="1" applyBorder="1"/>
    <xf numFmtId="0" fontId="8" fillId="0" borderId="0" xfId="0" applyFont="1" applyAlignment="1">
      <alignment wrapText="1"/>
    </xf>
    <xf numFmtId="0" fontId="7" fillId="2" borderId="10" xfId="0" applyFont="1" applyFill="1" applyBorder="1" applyAlignment="1">
      <alignment horizontal="center" wrapText="1"/>
    </xf>
    <xf numFmtId="9" fontId="1" fillId="2" borderId="10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wrapText="1"/>
    </xf>
    <xf numFmtId="164" fontId="3" fillId="3" borderId="10" xfId="0" applyNumberFormat="1" applyFont="1" applyFill="1" applyBorder="1" applyAlignment="1">
      <alignment wrapText="1"/>
    </xf>
    <xf numFmtId="0" fontId="1" fillId="0" borderId="11" xfId="0" applyFont="1" applyBorder="1"/>
    <xf numFmtId="0" fontId="0" fillId="0" borderId="12" xfId="0" applyBorder="1"/>
    <xf numFmtId="0" fontId="0" fillId="0" borderId="0" xfId="0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168" fontId="0" fillId="5" borderId="6" xfId="0" applyNumberFormat="1" applyFill="1" applyBorder="1"/>
    <xf numFmtId="0" fontId="1" fillId="7" borderId="13" xfId="0" applyFont="1" applyFill="1" applyBorder="1"/>
    <xf numFmtId="0" fontId="0" fillId="7" borderId="14" xfId="0" applyFill="1" applyBorder="1"/>
    <xf numFmtId="14" fontId="6" fillId="0" borderId="0" xfId="0" applyNumberFormat="1" applyFont="1" applyAlignment="1">
      <alignment wrapText="1"/>
    </xf>
    <xf numFmtId="164" fontId="1" fillId="6" borderId="6" xfId="0" applyNumberFormat="1" applyFont="1" applyFill="1" applyBorder="1"/>
    <xf numFmtId="168" fontId="1" fillId="5" borderId="6" xfId="0" applyNumberFormat="1" applyFont="1" applyFill="1" applyBorder="1"/>
    <xf numFmtId="9" fontId="1" fillId="6" borderId="6" xfId="0" applyNumberFormat="1" applyFont="1" applyFill="1" applyBorder="1"/>
    <xf numFmtId="164" fontId="1" fillId="6" borderId="7" xfId="0" applyNumberFormat="1" applyFont="1" applyFill="1" applyBorder="1"/>
    <xf numFmtId="9" fontId="1" fillId="6" borderId="7" xfId="0" applyNumberFormat="1" applyFont="1" applyFill="1" applyBorder="1"/>
    <xf numFmtId="0" fontId="0" fillId="0" borderId="8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190499</xdr:colOff>
      <xdr:row>0</xdr:row>
      <xdr:rowOff>107156</xdr:rowOff>
    </xdr:from>
    <xdr:ext cx="2714625" cy="742474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9219" y="107156"/>
          <a:ext cx="2714625" cy="7424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ri.sharepoint.com/sites/hestta/Shared%20Documents/Horizon%20Contingencies%20-%202021/Third%20Country%20Participation,%20EIC%20and%20KICs/IFS%20Cost%20Headings%20%20Mapping/Master_Conversion_Tool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ing_Page"/>
      <sheetName val="Tool_Select_lookup"/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Existing_Grants"/>
      <sheetName val="09_IUK_Inflight_Grants"/>
      <sheetName val="10_Guarantee_Extension_Guarante"/>
      <sheetName val="Mapping_Tool"/>
      <sheetName val="05A_Proof_of_Concept_WGA"/>
      <sheetName val="Background Dat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12_MSCA_ITN"/>
      <sheetName val="05_MSCA_COFUND_inflight_conv_to"/>
      <sheetName val="MSCA_RISE"/>
      <sheetName val="ERANETS"/>
      <sheetName val="KICS"/>
      <sheetName val="MSCA_Euro_Fellow_WGA"/>
      <sheetName val="MSCA_Global_Fellowship_WGA"/>
      <sheetName val="ERC_Award_WGA"/>
      <sheetName val="MSCA_COFUND_WGA"/>
      <sheetName val="Front Sheet - Existing Gr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>
    <pageSetUpPr fitToPage="1"/>
  </sheetPr>
  <dimension ref="A1:AUA44"/>
  <sheetViews>
    <sheetView showGridLines="0" tabSelected="1" zoomScale="85" zoomScaleNormal="85" workbookViewId="0">
      <selection activeCell="C4" sqref="C4"/>
    </sheetView>
  </sheetViews>
  <sheetFormatPr defaultColWidth="9.1796875" defaultRowHeight="14.5" x14ac:dyDescent="0.35"/>
  <cols>
    <col min="1" max="1" width="62.81640625" bestFit="1" customWidth="1"/>
    <col min="2" max="3" width="20.54296875" customWidth="1"/>
    <col min="4" max="4" width="14.1796875" customWidth="1"/>
    <col min="6" max="6" width="43.81640625" hidden="1" customWidth="1"/>
    <col min="7" max="7" width="57.7265625" customWidth="1"/>
    <col min="8" max="8" width="15" customWidth="1"/>
    <col min="9" max="9" width="125.453125" customWidth="1"/>
    <col min="21" max="21" width="63.1796875" customWidth="1"/>
    <col min="22" max="22" width="13.1796875" customWidth="1"/>
  </cols>
  <sheetData>
    <row r="1" spans="1:27" ht="33.5" x14ac:dyDescent="0.75">
      <c r="A1" s="3" t="s">
        <v>0</v>
      </c>
      <c r="D1" s="4"/>
      <c r="V1" t="s">
        <v>1</v>
      </c>
    </row>
    <row r="2" spans="1:27" x14ac:dyDescent="0.35">
      <c r="G2" s="6">
        <v>44926</v>
      </c>
      <c r="V2" t="s">
        <v>2</v>
      </c>
      <c r="W2" t="e">
        <f>IF(W5="Y","√","X")</f>
        <v>#REF!</v>
      </c>
      <c r="X2" t="e">
        <f>IF(X5="Y","√","X")</f>
        <v>#REF!</v>
      </c>
      <c r="Y2" t="e">
        <f>IF(Y5="Y","√","X")</f>
        <v>#REF!</v>
      </c>
      <c r="Z2" t="e">
        <f>IF(Z5="Y","√","X")</f>
        <v>#REF!</v>
      </c>
      <c r="AA2" t="str">
        <f>IF(AA5="Y","√","X")</f>
        <v>X</v>
      </c>
    </row>
    <row r="3" spans="1:27" x14ac:dyDescent="0.35">
      <c r="A3" s="5" t="s">
        <v>3</v>
      </c>
      <c r="B3" s="2">
        <v>45261</v>
      </c>
      <c r="G3" s="6">
        <v>45291</v>
      </c>
    </row>
    <row r="4" spans="1:27" x14ac:dyDescent="0.35">
      <c r="A4" s="7" t="s">
        <v>4</v>
      </c>
      <c r="B4" s="8">
        <f>IF(B3&lt;=G2,1.160354,IF(B3&lt;G3,1.18072,1.148787))</f>
        <v>1.18072</v>
      </c>
      <c r="C4" s="9"/>
      <c r="D4" s="9"/>
      <c r="E4" s="9"/>
      <c r="F4" s="9"/>
      <c r="G4" s="48">
        <v>45292</v>
      </c>
      <c r="H4" s="9"/>
      <c r="V4" t="s">
        <v>5</v>
      </c>
      <c r="W4" t="s">
        <v>6</v>
      </c>
      <c r="X4" t="s">
        <v>7</v>
      </c>
      <c r="Y4" t="s">
        <v>8</v>
      </c>
      <c r="Z4" t="s">
        <v>9</v>
      </c>
      <c r="AA4" t="s">
        <v>10</v>
      </c>
    </row>
    <row r="5" spans="1:27" ht="210" customHeight="1" x14ac:dyDescent="0.35">
      <c r="A5" s="54" t="s">
        <v>76</v>
      </c>
      <c r="B5" s="54"/>
      <c r="C5" s="9"/>
      <c r="D5" s="9"/>
      <c r="E5" s="9"/>
      <c r="F5" s="9"/>
      <c r="G5" s="35"/>
      <c r="H5" s="9"/>
      <c r="V5" t="s">
        <v>11</v>
      </c>
      <c r="W5" t="e">
        <f>IF(#REF!&lt;&gt;"","Y","N")</f>
        <v>#REF!</v>
      </c>
      <c r="X5" t="e">
        <f>IF(#REF!&lt;&gt;"","Y","N")</f>
        <v>#REF!</v>
      </c>
      <c r="Y5" t="e">
        <f>IF(#REF!&lt;&gt;"","Y","N")</f>
        <v>#REF!</v>
      </c>
      <c r="Z5" t="e">
        <f>IF(#REF!&lt;&gt;"","Y","N")</f>
        <v>#REF!</v>
      </c>
      <c r="AA5" t="str">
        <f>IF(B35&gt;0,"Y","N")</f>
        <v>N</v>
      </c>
    </row>
    <row r="6" spans="1:27" ht="17.25" customHeight="1" x14ac:dyDescent="0.35">
      <c r="A6" s="9"/>
      <c r="B6" s="9"/>
      <c r="C6" s="9"/>
      <c r="D6" s="36" t="s">
        <v>69</v>
      </c>
      <c r="E6" s="9"/>
      <c r="F6" s="9"/>
      <c r="G6" s="9"/>
      <c r="H6" s="9"/>
      <c r="V6" t="s">
        <v>12</v>
      </c>
      <c r="W6">
        <f>COUNTIF(W5:AE5,"=Y")</f>
        <v>0</v>
      </c>
    </row>
    <row r="7" spans="1:27" x14ac:dyDescent="0.35">
      <c r="A7" s="10" t="s">
        <v>13</v>
      </c>
      <c r="B7" s="11" t="s">
        <v>14</v>
      </c>
      <c r="C7" s="30" t="s">
        <v>15</v>
      </c>
      <c r="D7" s="37">
        <v>0</v>
      </c>
      <c r="E7" s="9"/>
      <c r="F7" s="9"/>
      <c r="G7" s="9"/>
      <c r="H7" s="9"/>
      <c r="V7" t="s">
        <v>16</v>
      </c>
      <c r="W7">
        <f>COUNTA(W5:AE5)</f>
        <v>5</v>
      </c>
    </row>
    <row r="8" spans="1:27" x14ac:dyDescent="0.35">
      <c r="A8" s="12" t="s">
        <v>17</v>
      </c>
      <c r="B8" s="13"/>
      <c r="C8" s="31"/>
      <c r="D8" s="31"/>
      <c r="E8" s="9"/>
      <c r="F8" s="9"/>
      <c r="G8" s="9"/>
      <c r="H8" s="9"/>
      <c r="V8" t="s">
        <v>18</v>
      </c>
      <c r="W8" t="str">
        <f>IF(W7=W6,"Y","N")</f>
        <v>N</v>
      </c>
    </row>
    <row r="9" spans="1:27" x14ac:dyDescent="0.35">
      <c r="A9" s="14" t="s">
        <v>19</v>
      </c>
      <c r="B9" s="1">
        <v>0</v>
      </c>
      <c r="C9" s="32">
        <f>ROUND(B9/$B$4,2)</f>
        <v>0</v>
      </c>
      <c r="D9" s="38">
        <f>C9*$D$7</f>
        <v>0</v>
      </c>
      <c r="E9" s="9"/>
      <c r="F9" s="9"/>
      <c r="G9" s="9"/>
      <c r="H9" s="9"/>
    </row>
    <row r="10" spans="1:27" x14ac:dyDescent="0.35">
      <c r="A10" s="14" t="s">
        <v>20</v>
      </c>
      <c r="B10" s="1">
        <v>0</v>
      </c>
      <c r="C10" s="32">
        <f>ROUND(B10/$B$4,2)</f>
        <v>0</v>
      </c>
      <c r="D10" s="38">
        <f t="shared" ref="D10:D12" si="0">C10*$D$7</f>
        <v>0</v>
      </c>
      <c r="E10" s="9"/>
      <c r="F10" s="9"/>
      <c r="G10" s="9"/>
      <c r="H10" s="9"/>
      <c r="W10" t="s">
        <v>21</v>
      </c>
      <c r="X10" t="s">
        <v>22</v>
      </c>
      <c r="Y10" t="s">
        <v>23</v>
      </c>
    </row>
    <row r="11" spans="1:27" x14ac:dyDescent="0.35">
      <c r="A11" s="14" t="s">
        <v>24</v>
      </c>
      <c r="B11" s="1">
        <v>0</v>
      </c>
      <c r="C11" s="32">
        <f>ROUND(B11/$B$4,2)</f>
        <v>0</v>
      </c>
      <c r="D11" s="38">
        <f t="shared" si="0"/>
        <v>0</v>
      </c>
      <c r="E11" s="9"/>
      <c r="F11" s="9"/>
      <c r="G11" s="9"/>
      <c r="H11" s="9"/>
      <c r="V11" t="s">
        <v>25</v>
      </c>
      <c r="W11" t="e">
        <f>IF(#REF!&lt;&gt;"",1,0)</f>
        <v>#REF!</v>
      </c>
      <c r="X11" t="e">
        <f>IF(#REF!&lt;&gt;"",1,0)</f>
        <v>#REF!</v>
      </c>
      <c r="Y11" t="e">
        <f>IF(#REF!&lt;&gt;"",1,0)</f>
        <v>#REF!</v>
      </c>
    </row>
    <row r="12" spans="1:27" x14ac:dyDescent="0.35">
      <c r="A12" s="14" t="s">
        <v>26</v>
      </c>
      <c r="B12" s="1">
        <v>0</v>
      </c>
      <c r="C12" s="32">
        <f>ROUND(B12/$B$4,2)</f>
        <v>0</v>
      </c>
      <c r="D12" s="38">
        <f t="shared" si="0"/>
        <v>0</v>
      </c>
      <c r="E12" s="9"/>
      <c r="F12" s="9"/>
      <c r="G12" s="9"/>
      <c r="H12" s="9"/>
      <c r="V12" t="s">
        <v>27</v>
      </c>
      <c r="W12" t="e">
        <f>SUM(W11:Y11)</f>
        <v>#REF!</v>
      </c>
    </row>
    <row r="13" spans="1:27" x14ac:dyDescent="0.35">
      <c r="A13" s="10" t="s">
        <v>28</v>
      </c>
      <c r="B13" s="16">
        <f>SUM(B9:B12)</f>
        <v>0</v>
      </c>
      <c r="C13" s="32">
        <f>B13/$B$4</f>
        <v>0</v>
      </c>
      <c r="E13" s="9"/>
      <c r="F13" s="9"/>
      <c r="G13" s="9"/>
      <c r="H13" s="9"/>
    </row>
    <row r="14" spans="1:27" x14ac:dyDescent="0.35">
      <c r="A14" s="17" t="s">
        <v>29</v>
      </c>
      <c r="B14" s="13"/>
      <c r="C14" s="33"/>
      <c r="D14" s="38">
        <f>C13*$D$7</f>
        <v>0</v>
      </c>
      <c r="E14" s="9"/>
      <c r="F14" s="9"/>
      <c r="G14" s="9"/>
      <c r="H14" s="9"/>
    </row>
    <row r="15" spans="1:27" x14ac:dyDescent="0.35">
      <c r="A15" s="14" t="s">
        <v>30</v>
      </c>
      <c r="B15" s="1">
        <v>0</v>
      </c>
      <c r="C15" s="32">
        <f>ROUND(B15/$B$4,2)</f>
        <v>0</v>
      </c>
      <c r="D15" s="38">
        <f>C15*$D$7</f>
        <v>0</v>
      </c>
      <c r="E15" s="9"/>
      <c r="F15" s="9" t="s">
        <v>31</v>
      </c>
      <c r="G15" s="9"/>
      <c r="H15" s="9"/>
    </row>
    <row r="16" spans="1:27" x14ac:dyDescent="0.35">
      <c r="A16" s="10" t="s">
        <v>28</v>
      </c>
      <c r="B16" s="16">
        <f>B15</f>
        <v>0</v>
      </c>
      <c r="C16" s="32">
        <f>C15</f>
        <v>0</v>
      </c>
      <c r="D16" s="38">
        <f>D15</f>
        <v>0</v>
      </c>
      <c r="E16" s="9"/>
      <c r="F16" s="9" t="s">
        <v>32</v>
      </c>
      <c r="G16" s="9"/>
      <c r="H16" s="9"/>
    </row>
    <row r="17" spans="1:8" x14ac:dyDescent="0.35">
      <c r="A17" s="17" t="s">
        <v>33</v>
      </c>
      <c r="B17" s="13"/>
      <c r="C17" s="33"/>
      <c r="D17" s="39"/>
      <c r="E17" s="9"/>
      <c r="F17" s="9"/>
      <c r="G17" s="9"/>
      <c r="H17" s="9"/>
    </row>
    <row r="18" spans="1:8" x14ac:dyDescent="0.35">
      <c r="A18" s="14" t="s">
        <v>34</v>
      </c>
      <c r="B18" s="1">
        <v>0</v>
      </c>
      <c r="C18" s="32">
        <f>ROUND(B18/$B$4,2)</f>
        <v>0</v>
      </c>
      <c r="D18" s="38">
        <f>C18*$D$7</f>
        <v>0</v>
      </c>
      <c r="E18" s="9"/>
      <c r="F18" s="9"/>
      <c r="G18" s="9"/>
      <c r="H18" s="9"/>
    </row>
    <row r="19" spans="1:8" x14ac:dyDescent="0.35">
      <c r="A19" s="14" t="s">
        <v>35</v>
      </c>
      <c r="B19" s="1">
        <v>0</v>
      </c>
      <c r="C19" s="32">
        <f>ROUND(B19/$B$4,2)</f>
        <v>0</v>
      </c>
      <c r="D19" s="38">
        <f t="shared" ref="D19:D20" si="1">C19*$D$7</f>
        <v>0</v>
      </c>
      <c r="E19" s="9"/>
      <c r="F19" s="9" t="s">
        <v>36</v>
      </c>
      <c r="G19" s="9"/>
      <c r="H19" s="9"/>
    </row>
    <row r="20" spans="1:8" x14ac:dyDescent="0.35">
      <c r="A20" s="14" t="s">
        <v>37</v>
      </c>
      <c r="B20" s="1">
        <v>0</v>
      </c>
      <c r="C20" s="32">
        <f>ROUND(B20/$B$4,2)</f>
        <v>0</v>
      </c>
      <c r="D20" s="38">
        <f t="shared" si="1"/>
        <v>0</v>
      </c>
      <c r="E20" s="9"/>
      <c r="F20" s="9" t="s">
        <v>38</v>
      </c>
      <c r="G20" s="10" t="s">
        <v>39</v>
      </c>
      <c r="H20" s="19" t="s">
        <v>15</v>
      </c>
    </row>
    <row r="21" spans="1:8" x14ac:dyDescent="0.35">
      <c r="A21" s="10" t="s">
        <v>28</v>
      </c>
      <c r="B21" s="16">
        <f>SUM(B18:B20)</f>
        <v>0</v>
      </c>
      <c r="C21" s="32">
        <f>SUM(C18:C20)</f>
        <v>0</v>
      </c>
      <c r="D21" s="38">
        <f>D18+D19+D20</f>
        <v>0</v>
      </c>
      <c r="E21" s="9"/>
      <c r="F21" s="9"/>
      <c r="G21" s="20" t="s">
        <v>40</v>
      </c>
      <c r="H21" s="21"/>
    </row>
    <row r="22" spans="1:8" x14ac:dyDescent="0.35">
      <c r="A22" s="17" t="s">
        <v>41</v>
      </c>
      <c r="B22" s="13"/>
      <c r="C22" s="33"/>
      <c r="D22" s="39"/>
      <c r="E22" s="9"/>
      <c r="F22" s="9"/>
      <c r="G22" s="10" t="s">
        <v>28</v>
      </c>
      <c r="H22" s="22">
        <f>D14</f>
        <v>0</v>
      </c>
    </row>
    <row r="23" spans="1:8" x14ac:dyDescent="0.35">
      <c r="A23" s="14" t="s">
        <v>42</v>
      </c>
      <c r="B23" s="1">
        <v>0</v>
      </c>
      <c r="C23" s="32">
        <f t="shared" ref="C23:C30" si="2">ROUND(B23/$B$4,2)</f>
        <v>0</v>
      </c>
      <c r="D23" s="38">
        <f>C23*$D$7</f>
        <v>0</v>
      </c>
      <c r="E23" s="9"/>
      <c r="F23" s="9"/>
      <c r="G23" s="17" t="s">
        <v>43</v>
      </c>
      <c r="H23" s="18"/>
    </row>
    <row r="24" spans="1:8" x14ac:dyDescent="0.35">
      <c r="A24" s="14" t="s">
        <v>44</v>
      </c>
      <c r="B24" s="1">
        <v>0</v>
      </c>
      <c r="C24" s="32">
        <f t="shared" si="2"/>
        <v>0</v>
      </c>
      <c r="D24" s="38">
        <f t="shared" ref="D24:D30" si="3">C24*$D$7</f>
        <v>0</v>
      </c>
      <c r="E24" s="9"/>
      <c r="F24" s="9" t="s">
        <v>45</v>
      </c>
      <c r="G24" s="10" t="s">
        <v>28</v>
      </c>
      <c r="H24" s="15">
        <f>D16</f>
        <v>0</v>
      </c>
    </row>
    <row r="25" spans="1:8" x14ac:dyDescent="0.35">
      <c r="A25" s="14" t="s">
        <v>46</v>
      </c>
      <c r="B25" s="1">
        <v>0</v>
      </c>
      <c r="C25" s="32">
        <f t="shared" si="2"/>
        <v>0</v>
      </c>
      <c r="D25" s="38">
        <f t="shared" si="3"/>
        <v>0</v>
      </c>
      <c r="E25" s="9"/>
      <c r="F25" s="9"/>
      <c r="G25" s="17" t="s">
        <v>47</v>
      </c>
      <c r="H25" s="18"/>
    </row>
    <row r="26" spans="1:8" x14ac:dyDescent="0.35">
      <c r="A26" s="14" t="s">
        <v>48</v>
      </c>
      <c r="B26" s="1">
        <v>0</v>
      </c>
      <c r="C26" s="32">
        <f t="shared" si="2"/>
        <v>0</v>
      </c>
      <c r="D26" s="38">
        <f t="shared" si="3"/>
        <v>0</v>
      </c>
      <c r="E26" s="9"/>
      <c r="F26" s="9"/>
      <c r="G26" s="14" t="s">
        <v>49</v>
      </c>
      <c r="H26" s="15">
        <f>D18</f>
        <v>0</v>
      </c>
    </row>
    <row r="27" spans="1:8" x14ac:dyDescent="0.35">
      <c r="A27" s="14" t="s">
        <v>50</v>
      </c>
      <c r="B27" s="1">
        <v>0</v>
      </c>
      <c r="C27" s="32">
        <f t="shared" si="2"/>
        <v>0</v>
      </c>
      <c r="D27" s="38">
        <f t="shared" si="3"/>
        <v>0</v>
      </c>
      <c r="E27" s="9"/>
      <c r="F27" s="9" t="s">
        <v>51</v>
      </c>
      <c r="G27" s="14" t="s">
        <v>52</v>
      </c>
      <c r="H27" s="15">
        <f>D19</f>
        <v>0</v>
      </c>
    </row>
    <row r="28" spans="1:8" x14ac:dyDescent="0.35">
      <c r="A28" s="14" t="s">
        <v>53</v>
      </c>
      <c r="B28" s="1">
        <v>0</v>
      </c>
      <c r="C28" s="32">
        <f t="shared" si="2"/>
        <v>0</v>
      </c>
      <c r="D28" s="38">
        <f t="shared" si="3"/>
        <v>0</v>
      </c>
      <c r="E28" s="9"/>
      <c r="F28" s="9"/>
      <c r="G28" s="14" t="s">
        <v>54</v>
      </c>
      <c r="H28" s="15">
        <f>D20</f>
        <v>0</v>
      </c>
    </row>
    <row r="29" spans="1:8" x14ac:dyDescent="0.35">
      <c r="A29" s="14" t="s">
        <v>55</v>
      </c>
      <c r="B29" s="1">
        <v>0</v>
      </c>
      <c r="C29" s="32">
        <f t="shared" si="2"/>
        <v>0</v>
      </c>
      <c r="D29" s="38">
        <f t="shared" si="3"/>
        <v>0</v>
      </c>
      <c r="E29" s="9"/>
      <c r="F29" s="9"/>
      <c r="G29" s="10" t="s">
        <v>28</v>
      </c>
      <c r="H29" s="15">
        <f>SUM(H26:H28)</f>
        <v>0</v>
      </c>
    </row>
    <row r="30" spans="1:8" ht="29" x14ac:dyDescent="0.35">
      <c r="A30" s="14" t="s">
        <v>56</v>
      </c>
      <c r="B30" s="1">
        <v>0</v>
      </c>
      <c r="C30" s="32">
        <f t="shared" si="2"/>
        <v>0</v>
      </c>
      <c r="D30" s="38">
        <f t="shared" si="3"/>
        <v>0</v>
      </c>
      <c r="E30" s="9"/>
      <c r="F30" s="9"/>
      <c r="G30" s="17" t="s">
        <v>57</v>
      </c>
      <c r="H30" s="18"/>
    </row>
    <row r="31" spans="1:8" x14ac:dyDescent="0.35">
      <c r="A31" s="10" t="s">
        <v>28</v>
      </c>
      <c r="B31" s="16">
        <f>SUM(B23:B30)</f>
        <v>0</v>
      </c>
      <c r="C31" s="32">
        <f>SUM(C23:C30)</f>
        <v>0</v>
      </c>
      <c r="D31" s="38">
        <f>SUM(D23:D30)</f>
        <v>0</v>
      </c>
      <c r="E31" s="9"/>
      <c r="F31" s="9"/>
      <c r="G31" s="10" t="s">
        <v>28</v>
      </c>
      <c r="H31" s="15">
        <f>D31</f>
        <v>0</v>
      </c>
    </row>
    <row r="32" spans="1:8" x14ac:dyDescent="0.35">
      <c r="A32" s="17" t="s">
        <v>58</v>
      </c>
      <c r="B32" s="13"/>
      <c r="C32" s="33"/>
      <c r="D32" s="39"/>
      <c r="E32" s="9"/>
      <c r="F32" s="9"/>
      <c r="G32" s="17" t="s">
        <v>59</v>
      </c>
      <c r="H32" s="18"/>
    </row>
    <row r="33" spans="1:1223" x14ac:dyDescent="0.35">
      <c r="A33" s="14" t="s">
        <v>58</v>
      </c>
      <c r="B33" s="1">
        <v>0</v>
      </c>
      <c r="C33" s="32">
        <f>ROUND(B33/$B$4,2)</f>
        <v>0</v>
      </c>
      <c r="D33" s="38">
        <f>C33*$D$7</f>
        <v>0</v>
      </c>
      <c r="E33" s="9"/>
      <c r="F33" s="9"/>
      <c r="G33" s="14" t="s">
        <v>60</v>
      </c>
      <c r="H33" s="15">
        <f>ROUND(D34,2)</f>
        <v>0</v>
      </c>
    </row>
    <row r="34" spans="1:1223" x14ac:dyDescent="0.35">
      <c r="A34" s="10" t="s">
        <v>28</v>
      </c>
      <c r="B34" s="16">
        <f>B33</f>
        <v>0</v>
      </c>
      <c r="C34" s="32">
        <f>C33</f>
        <v>0</v>
      </c>
      <c r="D34" s="38">
        <f>D33</f>
        <v>0</v>
      </c>
      <c r="E34" s="9"/>
      <c r="F34" s="9"/>
      <c r="G34" s="10" t="s">
        <v>28</v>
      </c>
      <c r="H34" s="15">
        <f>H33</f>
        <v>0</v>
      </c>
    </row>
    <row r="35" spans="1:1223" x14ac:dyDescent="0.35">
      <c r="A35" s="10" t="s">
        <v>61</v>
      </c>
      <c r="B35" s="16">
        <f>B34+B21+B31+B16+B13</f>
        <v>0</v>
      </c>
      <c r="C35" s="32">
        <f>C34+C21+C31+C16+C13</f>
        <v>0</v>
      </c>
      <c r="D35" s="38">
        <f>D14+D16+D21+D31+D34</f>
        <v>0</v>
      </c>
      <c r="E35" s="9"/>
      <c r="F35" s="9"/>
      <c r="G35" s="10" t="s">
        <v>62</v>
      </c>
      <c r="H35" s="15">
        <f>SUM(H22+H24+H29+H31+H34)</f>
        <v>0</v>
      </c>
    </row>
    <row r="37" spans="1:1223" x14ac:dyDescent="0.35">
      <c r="A37" s="5" t="s">
        <v>63</v>
      </c>
      <c r="B37" s="29">
        <v>0</v>
      </c>
      <c r="D37" s="51">
        <v>1</v>
      </c>
      <c r="G37" s="5" t="s">
        <v>64</v>
      </c>
      <c r="H37" s="53">
        <v>1</v>
      </c>
      <c r="I37" s="23" t="s">
        <v>74</v>
      </c>
    </row>
    <row r="38" spans="1:1223" x14ac:dyDescent="0.35">
      <c r="A38" s="5" t="s">
        <v>65</v>
      </c>
      <c r="B38" s="24">
        <f>B35*B37</f>
        <v>0</v>
      </c>
      <c r="C38" s="25"/>
      <c r="D38" s="43">
        <f>B38/B4</f>
        <v>0</v>
      </c>
      <c r="G38" s="5" t="s">
        <v>66</v>
      </c>
      <c r="H38" s="26">
        <f>D38</f>
        <v>0</v>
      </c>
      <c r="I38" s="27" t="s">
        <v>72</v>
      </c>
    </row>
    <row r="39" spans="1:1223" x14ac:dyDescent="0.35">
      <c r="A39" s="5"/>
      <c r="B39" s="28"/>
      <c r="G39" s="5"/>
      <c r="H39" s="28"/>
    </row>
    <row r="40" spans="1:1223" x14ac:dyDescent="0.35">
      <c r="A40" s="40" t="s">
        <v>67</v>
      </c>
      <c r="B40" s="45">
        <v>0</v>
      </c>
      <c r="C40" s="25"/>
      <c r="D40" s="44">
        <f>B40/B4</f>
        <v>0</v>
      </c>
      <c r="G40" s="40" t="s">
        <v>68</v>
      </c>
      <c r="H40" s="43">
        <f>D40</f>
        <v>0</v>
      </c>
      <c r="I40" s="47" t="s">
        <v>71</v>
      </c>
    </row>
    <row r="41" spans="1:1223" s="28" customFormat="1" x14ac:dyDescent="0.35">
      <c r="A41" s="5" t="s">
        <v>70</v>
      </c>
      <c r="B41" s="50">
        <v>0</v>
      </c>
      <c r="C41" s="42"/>
      <c r="D41" s="49">
        <f>B41/B4</f>
        <v>0</v>
      </c>
      <c r="E41" s="42"/>
      <c r="F41" s="41"/>
      <c r="G41" s="5" t="s">
        <v>70</v>
      </c>
      <c r="H41" s="52">
        <f>D41</f>
        <v>0</v>
      </c>
      <c r="I41" s="46" t="s">
        <v>75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  <c r="IU41" s="42"/>
      <c r="IV41" s="42"/>
      <c r="IW41" s="42"/>
      <c r="IX41" s="42"/>
      <c r="IY41" s="42"/>
      <c r="IZ41" s="42"/>
      <c r="JA41" s="42"/>
      <c r="JB41" s="42"/>
      <c r="JC41" s="42"/>
      <c r="JD41" s="42"/>
      <c r="JE41" s="42"/>
      <c r="JF41" s="42"/>
      <c r="JG41" s="42"/>
      <c r="JH41" s="42"/>
      <c r="JI41" s="42"/>
      <c r="JJ41" s="42"/>
      <c r="JK41" s="42"/>
      <c r="JL41" s="42"/>
      <c r="JM41" s="42"/>
      <c r="JN41" s="42"/>
      <c r="JO41" s="42"/>
      <c r="JP41" s="42"/>
      <c r="JQ41" s="42"/>
      <c r="JR41" s="42"/>
      <c r="JS41" s="42"/>
      <c r="JT41" s="42"/>
      <c r="JU41" s="42"/>
      <c r="JV41" s="42"/>
      <c r="JW41" s="42"/>
      <c r="JX41" s="42"/>
      <c r="JY41" s="42"/>
      <c r="JZ41" s="42"/>
      <c r="KA41" s="42"/>
      <c r="KB41" s="42"/>
      <c r="KC41" s="42"/>
      <c r="KD41" s="42"/>
      <c r="KE41" s="42"/>
      <c r="KF41" s="42"/>
      <c r="KG41" s="42"/>
      <c r="KH41" s="42"/>
      <c r="KI41" s="42"/>
      <c r="KJ41" s="42"/>
      <c r="KK41" s="42"/>
      <c r="KL41" s="42"/>
      <c r="KM41" s="42"/>
      <c r="KN41" s="42"/>
      <c r="KO41" s="42"/>
      <c r="KP41" s="42"/>
      <c r="KQ41" s="42"/>
      <c r="KR41" s="42"/>
      <c r="KS41" s="42"/>
      <c r="KT41" s="42"/>
      <c r="KU41" s="42"/>
      <c r="KV41" s="42"/>
      <c r="KW41" s="42"/>
      <c r="KX41" s="42"/>
      <c r="KY41" s="42"/>
      <c r="KZ41" s="42"/>
      <c r="LA41" s="42"/>
      <c r="LB41" s="42"/>
      <c r="LC41" s="42"/>
      <c r="LD41" s="42"/>
      <c r="LE41" s="42"/>
      <c r="LF41" s="42"/>
      <c r="LG41" s="42"/>
      <c r="LH41" s="42"/>
      <c r="LI41" s="42"/>
      <c r="LJ41" s="42"/>
      <c r="LK41" s="42"/>
      <c r="LL41" s="42"/>
      <c r="LM41" s="42"/>
      <c r="LN41" s="42"/>
      <c r="LO41" s="42"/>
      <c r="LP41" s="42"/>
      <c r="LQ41" s="42"/>
      <c r="LR41" s="42"/>
      <c r="LS41" s="42"/>
      <c r="LT41" s="42"/>
      <c r="LU41" s="42"/>
      <c r="LV41" s="42"/>
      <c r="LW41" s="42"/>
      <c r="LX41" s="42"/>
      <c r="LY41" s="42"/>
      <c r="LZ41" s="42"/>
      <c r="MA41" s="42"/>
      <c r="MB41" s="42"/>
      <c r="MC41" s="42"/>
      <c r="MD41" s="42"/>
      <c r="ME41" s="42"/>
      <c r="MF41" s="42"/>
      <c r="MG41" s="42"/>
      <c r="MH41" s="42"/>
      <c r="MI41" s="42"/>
      <c r="MJ41" s="42"/>
      <c r="MK41" s="42"/>
      <c r="ML41" s="42"/>
      <c r="MM41" s="42"/>
      <c r="MN41" s="42"/>
      <c r="MO41" s="42"/>
      <c r="MP41" s="42"/>
      <c r="MQ41" s="42"/>
      <c r="MR41" s="42"/>
      <c r="MS41" s="42"/>
      <c r="MT41" s="42"/>
      <c r="MU41" s="42"/>
      <c r="MV41" s="42"/>
      <c r="MW41" s="42"/>
      <c r="MX41" s="42"/>
      <c r="MY41" s="42"/>
      <c r="MZ41" s="42"/>
      <c r="NA41" s="42"/>
      <c r="NB41" s="42"/>
      <c r="NC41" s="42"/>
      <c r="ND41" s="42"/>
      <c r="NE41" s="42"/>
      <c r="NF41" s="42"/>
      <c r="NG41" s="42"/>
      <c r="NH41" s="42"/>
      <c r="NI41" s="42"/>
      <c r="NJ41" s="42"/>
      <c r="NK41" s="42"/>
      <c r="NL41" s="42"/>
      <c r="NM41" s="42"/>
      <c r="NN41" s="42"/>
      <c r="NO41" s="42"/>
      <c r="NP41" s="42"/>
      <c r="NQ41" s="42"/>
      <c r="NR41" s="42"/>
      <c r="NS41" s="42"/>
      <c r="NT41" s="42"/>
      <c r="NU41" s="42"/>
      <c r="NV41" s="42"/>
      <c r="NW41" s="42"/>
      <c r="NX41" s="42"/>
      <c r="NY41" s="42"/>
      <c r="NZ41" s="42"/>
      <c r="OA41" s="42"/>
      <c r="OB41" s="42"/>
      <c r="OC41" s="42"/>
      <c r="OD41" s="42"/>
      <c r="OE41" s="42"/>
      <c r="OF41" s="42"/>
      <c r="OG41" s="42"/>
      <c r="OH41" s="42"/>
      <c r="OI41" s="42"/>
      <c r="OJ41" s="42"/>
      <c r="OK41" s="42"/>
      <c r="OL41" s="42"/>
      <c r="OM41" s="42"/>
      <c r="ON41" s="42"/>
      <c r="OO41" s="42"/>
      <c r="OP41" s="42"/>
      <c r="OQ41" s="42"/>
      <c r="OR41" s="42"/>
      <c r="OS41" s="42"/>
      <c r="OT41" s="42"/>
      <c r="OU41" s="42"/>
      <c r="OV41" s="42"/>
      <c r="OW41" s="42"/>
      <c r="OX41" s="42"/>
      <c r="OY41" s="42"/>
      <c r="OZ41" s="42"/>
      <c r="PA41" s="42"/>
      <c r="PB41" s="42"/>
      <c r="PC41" s="42"/>
      <c r="PD41" s="42"/>
      <c r="PE41" s="42"/>
      <c r="PF41" s="42"/>
      <c r="PG41" s="42"/>
      <c r="PH41" s="42"/>
      <c r="PI41" s="42"/>
      <c r="PJ41" s="42"/>
      <c r="PK41" s="42"/>
      <c r="PL41" s="42"/>
      <c r="PM41" s="42"/>
      <c r="PN41" s="42"/>
      <c r="PO41" s="42"/>
      <c r="PP41" s="42"/>
      <c r="PQ41" s="42"/>
      <c r="PR41" s="42"/>
      <c r="PS41" s="42"/>
      <c r="PT41" s="42"/>
      <c r="PU41" s="42"/>
      <c r="PV41" s="42"/>
      <c r="PW41" s="42"/>
      <c r="PX41" s="42"/>
      <c r="PY41" s="42"/>
      <c r="PZ41" s="42"/>
      <c r="QA41" s="42"/>
      <c r="QB41" s="42"/>
      <c r="QC41" s="42"/>
      <c r="QD41" s="42"/>
      <c r="QE41" s="42"/>
      <c r="QF41" s="42"/>
      <c r="QG41" s="42"/>
      <c r="QH41" s="42"/>
      <c r="QI41" s="42"/>
      <c r="QJ41" s="42"/>
      <c r="QK41" s="42"/>
      <c r="QL41" s="42"/>
      <c r="QM41" s="42"/>
      <c r="QN41" s="42"/>
      <c r="QO41" s="42"/>
      <c r="QP41" s="42"/>
      <c r="QQ41" s="42"/>
      <c r="QR41" s="42"/>
      <c r="QS41" s="42"/>
      <c r="QT41" s="42"/>
      <c r="QU41" s="42"/>
      <c r="QV41" s="42"/>
      <c r="QW41" s="42"/>
      <c r="QX41" s="42"/>
      <c r="QY41" s="42"/>
      <c r="QZ41" s="42"/>
      <c r="RA41" s="42"/>
      <c r="RB41" s="42"/>
      <c r="RC41" s="42"/>
      <c r="RD41" s="42"/>
      <c r="RE41" s="42"/>
      <c r="RF41" s="42"/>
      <c r="RG41" s="42"/>
      <c r="RH41" s="42"/>
      <c r="RI41" s="42"/>
      <c r="RJ41" s="42"/>
      <c r="RK41" s="42"/>
      <c r="RL41" s="42"/>
      <c r="RM41" s="42"/>
      <c r="RN41" s="42"/>
      <c r="RO41" s="42"/>
      <c r="RP41" s="42"/>
      <c r="RQ41" s="42"/>
      <c r="RR41" s="42"/>
      <c r="RS41" s="42"/>
      <c r="RT41" s="42"/>
      <c r="RU41" s="42"/>
      <c r="RV41" s="42"/>
      <c r="RW41" s="42"/>
      <c r="RX41" s="42"/>
      <c r="RY41" s="42"/>
      <c r="RZ41" s="42"/>
      <c r="SA41" s="42"/>
      <c r="SB41" s="42"/>
      <c r="SC41" s="42"/>
      <c r="SD41" s="42"/>
      <c r="SE41" s="42"/>
      <c r="SF41" s="42"/>
      <c r="SG41" s="42"/>
      <c r="SH41" s="42"/>
      <c r="SI41" s="42"/>
      <c r="SJ41" s="42"/>
      <c r="SK41" s="42"/>
      <c r="SL41" s="42"/>
      <c r="SM41" s="42"/>
      <c r="SN41" s="42"/>
      <c r="SO41" s="42"/>
      <c r="SP41" s="42"/>
      <c r="SQ41" s="42"/>
      <c r="SR41" s="42"/>
      <c r="SS41" s="42"/>
      <c r="ST41" s="42"/>
      <c r="SU41" s="42"/>
      <c r="SV41" s="42"/>
      <c r="SW41" s="42"/>
      <c r="SX41" s="42"/>
      <c r="SY41" s="42"/>
      <c r="SZ41" s="42"/>
      <c r="TA41" s="42"/>
      <c r="TB41" s="42"/>
      <c r="TC41" s="42"/>
      <c r="TD41" s="42"/>
      <c r="TE41" s="42"/>
      <c r="TF41" s="42"/>
      <c r="TG41" s="42"/>
      <c r="TH41" s="42"/>
      <c r="TI41" s="42"/>
      <c r="TJ41" s="42"/>
      <c r="TK41" s="42"/>
      <c r="TL41" s="42"/>
      <c r="TM41" s="42"/>
      <c r="TN41" s="42"/>
      <c r="TO41" s="42"/>
      <c r="TP41" s="42"/>
      <c r="TQ41" s="42"/>
      <c r="TR41" s="42"/>
      <c r="TS41" s="42"/>
      <c r="TT41" s="42"/>
      <c r="TU41" s="42"/>
      <c r="TV41" s="42"/>
      <c r="TW41" s="42"/>
      <c r="TX41" s="42"/>
      <c r="TY41" s="42"/>
      <c r="TZ41" s="42"/>
      <c r="UA41" s="42"/>
      <c r="UB41" s="42"/>
      <c r="UC41" s="42"/>
      <c r="UD41" s="42"/>
      <c r="UE41" s="42"/>
      <c r="UF41" s="42"/>
      <c r="UG41" s="42"/>
      <c r="UH41" s="42"/>
      <c r="UI41" s="42"/>
      <c r="UJ41" s="42"/>
      <c r="UK41" s="42"/>
      <c r="UL41" s="42"/>
      <c r="UM41" s="42"/>
      <c r="UN41" s="42"/>
      <c r="UO41" s="42"/>
      <c r="UP41" s="42"/>
      <c r="UQ41" s="42"/>
      <c r="UR41" s="42"/>
      <c r="US41" s="42"/>
      <c r="UT41" s="42"/>
      <c r="UU41" s="42"/>
      <c r="UV41" s="42"/>
      <c r="UW41" s="42"/>
      <c r="UX41" s="42"/>
      <c r="UY41" s="42"/>
      <c r="UZ41" s="42"/>
      <c r="VA41" s="42"/>
      <c r="VB41" s="42"/>
      <c r="VC41" s="42"/>
      <c r="VD41" s="42"/>
      <c r="VE41" s="42"/>
      <c r="VF41" s="42"/>
      <c r="VG41" s="42"/>
      <c r="VH41" s="42"/>
      <c r="VI41" s="42"/>
      <c r="VJ41" s="42"/>
      <c r="VK41" s="42"/>
      <c r="VL41" s="42"/>
      <c r="VM41" s="42"/>
      <c r="VN41" s="42"/>
      <c r="VO41" s="42"/>
      <c r="VP41" s="42"/>
      <c r="VQ41" s="42"/>
      <c r="VR41" s="42"/>
      <c r="VS41" s="42"/>
      <c r="VT41" s="42"/>
      <c r="VU41" s="42"/>
      <c r="VV41" s="42"/>
      <c r="VW41" s="42"/>
      <c r="VX41" s="42"/>
      <c r="VY41" s="42"/>
      <c r="VZ41" s="42"/>
      <c r="WA41" s="42"/>
      <c r="WB41" s="42"/>
      <c r="WC41" s="42"/>
      <c r="WD41" s="42"/>
      <c r="WE41" s="42"/>
      <c r="WF41" s="42"/>
      <c r="WG41" s="42"/>
      <c r="WH41" s="42"/>
      <c r="WI41" s="42"/>
      <c r="WJ41" s="42"/>
      <c r="WK41" s="42"/>
      <c r="WL41" s="42"/>
      <c r="WM41" s="42"/>
      <c r="WN41" s="42"/>
      <c r="WO41" s="42"/>
      <c r="WP41" s="42"/>
      <c r="WQ41" s="42"/>
      <c r="WR41" s="42"/>
      <c r="WS41" s="42"/>
      <c r="WT41" s="42"/>
      <c r="WU41" s="42"/>
      <c r="WV41" s="42"/>
      <c r="WW41" s="42"/>
      <c r="WX41" s="42"/>
      <c r="WY41" s="42"/>
      <c r="WZ41" s="42"/>
      <c r="XA41" s="42"/>
      <c r="XB41" s="42"/>
      <c r="XC41" s="42"/>
      <c r="XD41" s="42"/>
      <c r="XE41" s="42"/>
      <c r="XF41" s="42"/>
      <c r="XG41" s="42"/>
      <c r="XH41" s="42"/>
      <c r="XI41" s="42"/>
      <c r="XJ41" s="42"/>
      <c r="XK41" s="42"/>
      <c r="XL41" s="42"/>
      <c r="XM41" s="42"/>
      <c r="XN41" s="42"/>
      <c r="XO41" s="42"/>
      <c r="XP41" s="42"/>
      <c r="XQ41" s="42"/>
      <c r="XR41" s="42"/>
      <c r="XS41" s="42"/>
      <c r="XT41" s="42"/>
      <c r="XU41" s="42"/>
      <c r="XV41" s="42"/>
      <c r="XW41" s="42"/>
      <c r="XX41" s="42"/>
      <c r="XY41" s="42"/>
      <c r="XZ41" s="42"/>
      <c r="YA41" s="42"/>
      <c r="YB41" s="42"/>
      <c r="YC41" s="42"/>
      <c r="YD41" s="42"/>
      <c r="YE41" s="42"/>
      <c r="YF41" s="42"/>
      <c r="YG41" s="42"/>
      <c r="YH41" s="42"/>
      <c r="YI41" s="42"/>
      <c r="YJ41" s="42"/>
      <c r="YK41" s="42"/>
      <c r="YL41" s="42"/>
      <c r="YM41" s="42"/>
      <c r="YN41" s="42"/>
      <c r="YO41" s="42"/>
      <c r="YP41" s="42"/>
      <c r="YQ41" s="42"/>
      <c r="YR41" s="42"/>
      <c r="YS41" s="42"/>
      <c r="YT41" s="42"/>
      <c r="YU41" s="42"/>
      <c r="YV41" s="42"/>
      <c r="YW41" s="42"/>
      <c r="YX41" s="42"/>
      <c r="YY41" s="42"/>
      <c r="YZ41" s="42"/>
      <c r="ZA41" s="42"/>
      <c r="ZB41" s="42"/>
      <c r="ZC41" s="42"/>
      <c r="ZD41" s="42"/>
      <c r="ZE41" s="42"/>
      <c r="ZF41" s="42"/>
      <c r="ZG41" s="42"/>
      <c r="ZH41" s="42"/>
      <c r="ZI41" s="42"/>
      <c r="ZJ41" s="42"/>
      <c r="ZK41" s="42"/>
      <c r="ZL41" s="42"/>
      <c r="ZM41" s="42"/>
      <c r="ZN41" s="42"/>
      <c r="ZO41" s="42"/>
      <c r="ZP41" s="42"/>
      <c r="ZQ41" s="42"/>
      <c r="ZR41" s="42"/>
      <c r="ZS41" s="42"/>
      <c r="ZT41" s="42"/>
      <c r="ZU41" s="42"/>
      <c r="ZV41" s="42"/>
      <c r="ZW41" s="42"/>
      <c r="ZX41" s="42"/>
      <c r="ZY41" s="42"/>
      <c r="ZZ41" s="42"/>
      <c r="AAA41" s="42"/>
      <c r="AAB41" s="42"/>
      <c r="AAC41" s="42"/>
      <c r="AAD41" s="42"/>
      <c r="AAE41" s="42"/>
      <c r="AAF41" s="42"/>
      <c r="AAG41" s="42"/>
      <c r="AAH41" s="42"/>
      <c r="AAI41" s="42"/>
      <c r="AAJ41" s="42"/>
      <c r="AAK41" s="42"/>
      <c r="AAL41" s="42"/>
      <c r="AAM41" s="42"/>
      <c r="AAN41" s="42"/>
      <c r="AAO41" s="42"/>
      <c r="AAP41" s="42"/>
      <c r="AAQ41" s="42"/>
      <c r="AAR41" s="42"/>
      <c r="AAS41" s="42"/>
      <c r="AAT41" s="42"/>
      <c r="AAU41" s="42"/>
      <c r="AAV41" s="42"/>
      <c r="AAW41" s="42"/>
      <c r="AAX41" s="42"/>
      <c r="AAY41" s="42"/>
      <c r="AAZ41" s="42"/>
      <c r="ABA41" s="42"/>
      <c r="ABB41" s="42"/>
      <c r="ABC41" s="42"/>
      <c r="ABD41" s="42"/>
      <c r="ABE41" s="42"/>
      <c r="ABF41" s="42"/>
      <c r="ABG41" s="42"/>
      <c r="ABH41" s="42"/>
      <c r="ABI41" s="42"/>
      <c r="ABJ41" s="42"/>
      <c r="ABK41" s="42"/>
      <c r="ABL41" s="42"/>
      <c r="ABM41" s="42"/>
      <c r="ABN41" s="42"/>
      <c r="ABO41" s="42"/>
      <c r="ABP41" s="42"/>
      <c r="ABQ41" s="42"/>
      <c r="ABR41" s="42"/>
      <c r="ABS41" s="42"/>
      <c r="ABT41" s="42"/>
      <c r="ABU41" s="42"/>
      <c r="ABV41" s="42"/>
      <c r="ABW41" s="42"/>
      <c r="ABX41" s="42"/>
      <c r="ABY41" s="42"/>
      <c r="ABZ41" s="42"/>
      <c r="ACA41" s="42"/>
      <c r="ACB41" s="42"/>
      <c r="ACC41" s="42"/>
      <c r="ACD41" s="42"/>
      <c r="ACE41" s="42"/>
      <c r="ACF41" s="42"/>
      <c r="ACG41" s="42"/>
      <c r="ACH41" s="42"/>
      <c r="ACI41" s="42"/>
      <c r="ACJ41" s="42"/>
      <c r="ACK41" s="42"/>
      <c r="ACL41" s="42"/>
      <c r="ACM41" s="42"/>
      <c r="ACN41" s="42"/>
      <c r="ACO41" s="42"/>
      <c r="ACP41" s="42"/>
      <c r="ACQ41" s="42"/>
      <c r="ACR41" s="42"/>
      <c r="ACS41" s="42"/>
      <c r="ACT41" s="42"/>
      <c r="ACU41" s="42"/>
      <c r="ACV41" s="42"/>
      <c r="ACW41" s="42"/>
      <c r="ACX41" s="42"/>
      <c r="ACY41" s="42"/>
      <c r="ACZ41" s="42"/>
      <c r="ADA41" s="42"/>
      <c r="ADB41" s="42"/>
      <c r="ADC41" s="42"/>
      <c r="ADD41" s="42"/>
      <c r="ADE41" s="42"/>
      <c r="ADF41" s="42"/>
      <c r="ADG41" s="42"/>
      <c r="ADH41" s="42"/>
      <c r="ADI41" s="42"/>
      <c r="ADJ41" s="42"/>
      <c r="ADK41" s="42"/>
      <c r="ADL41" s="42"/>
      <c r="ADM41" s="42"/>
      <c r="ADN41" s="42"/>
      <c r="ADO41" s="42"/>
      <c r="ADP41" s="42"/>
      <c r="ADQ41" s="42"/>
      <c r="ADR41" s="42"/>
      <c r="ADS41" s="42"/>
      <c r="ADT41" s="42"/>
      <c r="ADU41" s="42"/>
      <c r="ADV41" s="42"/>
      <c r="ADW41" s="42"/>
      <c r="ADX41" s="42"/>
      <c r="ADY41" s="42"/>
      <c r="ADZ41" s="42"/>
      <c r="AEA41" s="42"/>
      <c r="AEB41" s="42"/>
      <c r="AEC41" s="42"/>
      <c r="AED41" s="42"/>
      <c r="AEE41" s="42"/>
      <c r="AEF41" s="42"/>
      <c r="AEG41" s="42"/>
      <c r="AEH41" s="42"/>
      <c r="AEI41" s="42"/>
      <c r="AEJ41" s="42"/>
      <c r="AEK41" s="42"/>
      <c r="AEL41" s="42"/>
      <c r="AEM41" s="42"/>
      <c r="AEN41" s="42"/>
      <c r="AEO41" s="42"/>
      <c r="AEP41" s="42"/>
      <c r="AEQ41" s="42"/>
      <c r="AER41" s="42"/>
      <c r="AES41" s="42"/>
      <c r="AET41" s="42"/>
      <c r="AEU41" s="42"/>
      <c r="AEV41" s="42"/>
      <c r="AEW41" s="42"/>
      <c r="AEX41" s="42"/>
      <c r="AEY41" s="42"/>
      <c r="AEZ41" s="42"/>
      <c r="AFA41" s="42"/>
      <c r="AFB41" s="42"/>
      <c r="AFC41" s="42"/>
      <c r="AFD41" s="42"/>
      <c r="AFE41" s="42"/>
      <c r="AFF41" s="42"/>
      <c r="AFG41" s="42"/>
      <c r="AFH41" s="42"/>
      <c r="AFI41" s="42"/>
      <c r="AFJ41" s="42"/>
      <c r="AFK41" s="42"/>
      <c r="AFL41" s="42"/>
      <c r="AFM41" s="42"/>
      <c r="AFN41" s="42"/>
      <c r="AFO41" s="42"/>
      <c r="AFP41" s="42"/>
      <c r="AFQ41" s="42"/>
      <c r="AFR41" s="42"/>
      <c r="AFS41" s="42"/>
      <c r="AFT41" s="42"/>
      <c r="AFU41" s="42"/>
      <c r="AFV41" s="42"/>
      <c r="AFW41" s="42"/>
      <c r="AFX41" s="42"/>
      <c r="AFY41" s="42"/>
      <c r="AFZ41" s="42"/>
      <c r="AGA41" s="42"/>
      <c r="AGB41" s="42"/>
      <c r="AGC41" s="42"/>
      <c r="AGD41" s="42"/>
      <c r="AGE41" s="42"/>
      <c r="AGF41" s="42"/>
      <c r="AGG41" s="42"/>
      <c r="AGH41" s="42"/>
      <c r="AGI41" s="42"/>
      <c r="AGJ41" s="42"/>
      <c r="AGK41" s="42"/>
      <c r="AGL41" s="42"/>
      <c r="AGM41" s="42"/>
      <c r="AGN41" s="42"/>
      <c r="AGO41" s="42"/>
      <c r="AGP41" s="42"/>
      <c r="AGQ41" s="42"/>
      <c r="AGR41" s="42"/>
      <c r="AGS41" s="42"/>
      <c r="AGT41" s="42"/>
      <c r="AGU41" s="42"/>
      <c r="AGV41" s="42"/>
      <c r="AGW41" s="42"/>
      <c r="AGX41" s="42"/>
      <c r="AGY41" s="42"/>
      <c r="AGZ41" s="42"/>
      <c r="AHA41" s="42"/>
      <c r="AHB41" s="42"/>
      <c r="AHC41" s="42"/>
      <c r="AHD41" s="42"/>
      <c r="AHE41" s="42"/>
      <c r="AHF41" s="42"/>
      <c r="AHG41" s="42"/>
      <c r="AHH41" s="42"/>
      <c r="AHI41" s="42"/>
      <c r="AHJ41" s="42"/>
      <c r="AHK41" s="42"/>
      <c r="AHL41" s="42"/>
      <c r="AHM41" s="42"/>
      <c r="AHN41" s="42"/>
      <c r="AHO41" s="42"/>
      <c r="AHP41" s="42"/>
      <c r="AHQ41" s="42"/>
      <c r="AHR41" s="42"/>
      <c r="AHS41" s="42"/>
      <c r="AHT41" s="42"/>
      <c r="AHU41" s="42"/>
      <c r="AHV41" s="42"/>
      <c r="AHW41" s="42"/>
      <c r="AHX41" s="42"/>
      <c r="AHY41" s="42"/>
      <c r="AHZ41" s="42"/>
      <c r="AIA41" s="42"/>
      <c r="AIB41" s="42"/>
      <c r="AIC41" s="42"/>
      <c r="AID41" s="42"/>
      <c r="AIE41" s="42"/>
      <c r="AIF41" s="42"/>
      <c r="AIG41" s="42"/>
      <c r="AIH41" s="42"/>
      <c r="AII41" s="42"/>
      <c r="AIJ41" s="42"/>
      <c r="AIK41" s="42"/>
      <c r="AIL41" s="42"/>
      <c r="AIM41" s="42"/>
      <c r="AIN41" s="42"/>
      <c r="AIO41" s="42"/>
      <c r="AIP41" s="42"/>
      <c r="AIQ41" s="42"/>
      <c r="AIR41" s="42"/>
      <c r="AIS41" s="42"/>
      <c r="AIT41" s="42"/>
      <c r="AIU41" s="42"/>
      <c r="AIV41" s="42"/>
      <c r="AIW41" s="42"/>
      <c r="AIX41" s="42"/>
      <c r="AIY41" s="42"/>
      <c r="AIZ41" s="42"/>
      <c r="AJA41" s="42"/>
      <c r="AJB41" s="42"/>
      <c r="AJC41" s="42"/>
      <c r="AJD41" s="42"/>
      <c r="AJE41" s="42"/>
      <c r="AJF41" s="42"/>
      <c r="AJG41" s="42"/>
      <c r="AJH41" s="42"/>
      <c r="AJI41" s="42"/>
      <c r="AJJ41" s="42"/>
      <c r="AJK41" s="42"/>
      <c r="AJL41" s="42"/>
      <c r="AJM41" s="42"/>
      <c r="AJN41" s="42"/>
      <c r="AJO41" s="42"/>
      <c r="AJP41" s="42"/>
      <c r="AJQ41" s="42"/>
      <c r="AJR41" s="42"/>
      <c r="AJS41" s="42"/>
      <c r="AJT41" s="42"/>
      <c r="AJU41" s="42"/>
      <c r="AJV41" s="42"/>
      <c r="AJW41" s="42"/>
      <c r="AJX41" s="42"/>
      <c r="AJY41" s="42"/>
      <c r="AJZ41" s="42"/>
      <c r="AKA41" s="42"/>
      <c r="AKB41" s="42"/>
      <c r="AKC41" s="42"/>
      <c r="AKD41" s="42"/>
      <c r="AKE41" s="42"/>
      <c r="AKF41" s="42"/>
      <c r="AKG41" s="42"/>
      <c r="AKH41" s="42"/>
      <c r="AKI41" s="42"/>
      <c r="AKJ41" s="42"/>
      <c r="AKK41" s="42"/>
      <c r="AKL41" s="42"/>
      <c r="AKM41" s="42"/>
      <c r="AKN41" s="42"/>
      <c r="AKO41" s="42"/>
      <c r="AKP41" s="42"/>
      <c r="AKQ41" s="42"/>
      <c r="AKR41" s="42"/>
      <c r="AKS41" s="42"/>
      <c r="AKT41" s="42"/>
      <c r="AKU41" s="42"/>
      <c r="AKV41" s="42"/>
      <c r="AKW41" s="42"/>
      <c r="AKX41" s="42"/>
      <c r="AKY41" s="42"/>
      <c r="AKZ41" s="42"/>
      <c r="ALA41" s="42"/>
      <c r="ALB41" s="42"/>
      <c r="ALC41" s="42"/>
      <c r="ALD41" s="42"/>
      <c r="ALE41" s="42"/>
      <c r="ALF41" s="42"/>
      <c r="ALG41" s="42"/>
      <c r="ALH41" s="42"/>
      <c r="ALI41" s="42"/>
      <c r="ALJ41" s="42"/>
      <c r="ALK41" s="42"/>
      <c r="ALL41" s="42"/>
      <c r="ALM41" s="42"/>
      <c r="ALN41" s="42"/>
      <c r="ALO41" s="42"/>
      <c r="ALP41" s="42"/>
      <c r="ALQ41" s="42"/>
      <c r="ALR41" s="42"/>
      <c r="ALS41" s="42"/>
      <c r="ALT41" s="42"/>
      <c r="ALU41" s="42"/>
      <c r="ALV41" s="42"/>
      <c r="ALW41" s="42"/>
      <c r="ALX41" s="42"/>
      <c r="ALY41" s="42"/>
      <c r="ALZ41" s="42"/>
      <c r="AMA41" s="42"/>
      <c r="AMB41" s="42"/>
      <c r="AMC41" s="42"/>
      <c r="AMD41" s="42"/>
      <c r="AME41" s="42"/>
      <c r="AMF41" s="42"/>
      <c r="AMG41" s="42"/>
      <c r="AMH41" s="42"/>
      <c r="AMI41" s="42"/>
      <c r="AMJ41" s="42"/>
      <c r="AMK41" s="42"/>
      <c r="AML41" s="42"/>
      <c r="AMM41" s="42"/>
      <c r="AMN41" s="42"/>
      <c r="AMO41" s="42"/>
      <c r="AMP41" s="42"/>
      <c r="AMQ41" s="42"/>
      <c r="AMR41" s="42"/>
      <c r="AMS41" s="42"/>
      <c r="AMT41" s="42"/>
      <c r="AMU41" s="42"/>
      <c r="AMV41" s="42"/>
      <c r="AMW41" s="42"/>
      <c r="AMX41" s="42"/>
      <c r="AMY41" s="42"/>
      <c r="AMZ41" s="42"/>
      <c r="ANA41" s="42"/>
      <c r="ANB41" s="42"/>
      <c r="ANC41" s="42"/>
      <c r="AND41" s="42"/>
      <c r="ANE41" s="42"/>
      <c r="ANF41" s="42"/>
      <c r="ANG41" s="42"/>
      <c r="ANH41" s="42"/>
      <c r="ANI41" s="42"/>
      <c r="ANJ41" s="42"/>
      <c r="ANK41" s="42"/>
      <c r="ANL41" s="42"/>
      <c r="ANM41" s="42"/>
      <c r="ANN41" s="42"/>
      <c r="ANO41" s="42"/>
      <c r="ANP41" s="42"/>
      <c r="ANQ41" s="42"/>
      <c r="ANR41" s="42"/>
      <c r="ANS41" s="42"/>
      <c r="ANT41" s="42"/>
      <c r="ANU41" s="42"/>
      <c r="ANV41" s="42"/>
      <c r="ANW41" s="42"/>
      <c r="ANX41" s="42"/>
      <c r="ANY41" s="42"/>
      <c r="ANZ41" s="42"/>
      <c r="AOA41" s="42"/>
      <c r="AOB41" s="42"/>
      <c r="AOC41" s="42"/>
      <c r="AOD41" s="42"/>
      <c r="AOE41" s="42"/>
      <c r="AOF41" s="42"/>
      <c r="AOG41" s="42"/>
      <c r="AOH41" s="42"/>
      <c r="AOI41" s="42"/>
      <c r="AOJ41" s="42"/>
      <c r="AOK41" s="42"/>
      <c r="AOL41" s="42"/>
      <c r="AOM41" s="42"/>
      <c r="AON41" s="42"/>
      <c r="AOO41" s="42"/>
      <c r="AOP41" s="42"/>
      <c r="AOQ41" s="42"/>
      <c r="AOR41" s="42"/>
      <c r="AOS41" s="42"/>
      <c r="AOT41" s="42"/>
      <c r="AOU41" s="42"/>
      <c r="AOV41" s="42"/>
      <c r="AOW41" s="42"/>
      <c r="AOX41" s="42"/>
      <c r="AOY41" s="42"/>
      <c r="AOZ41" s="42"/>
      <c r="APA41" s="42"/>
      <c r="APB41" s="42"/>
      <c r="APC41" s="42"/>
      <c r="APD41" s="42"/>
      <c r="APE41" s="42"/>
      <c r="APF41" s="42"/>
      <c r="APG41" s="42"/>
      <c r="APH41" s="42"/>
      <c r="API41" s="42"/>
      <c r="APJ41" s="42"/>
      <c r="APK41" s="42"/>
      <c r="APL41" s="42"/>
      <c r="APM41" s="42"/>
      <c r="APN41" s="42"/>
      <c r="APO41" s="42"/>
      <c r="APP41" s="42"/>
      <c r="APQ41" s="42"/>
      <c r="APR41" s="42"/>
      <c r="APS41" s="42"/>
      <c r="APT41" s="42"/>
      <c r="APU41" s="42"/>
      <c r="APV41" s="42"/>
      <c r="APW41" s="42"/>
      <c r="APX41" s="42"/>
      <c r="APY41" s="42"/>
      <c r="APZ41" s="42"/>
      <c r="AQA41" s="42"/>
      <c r="AQB41" s="42"/>
      <c r="AQC41" s="42"/>
      <c r="AQD41" s="42"/>
      <c r="AQE41" s="42"/>
      <c r="AQF41" s="42"/>
      <c r="AQG41" s="42"/>
      <c r="AQH41" s="42"/>
      <c r="AQI41" s="42"/>
      <c r="AQJ41" s="42"/>
      <c r="AQK41" s="42"/>
      <c r="AQL41" s="42"/>
      <c r="AQM41" s="42"/>
      <c r="AQN41" s="42"/>
      <c r="AQO41" s="42"/>
      <c r="AQP41" s="42"/>
      <c r="AQQ41" s="42"/>
      <c r="AQR41" s="42"/>
      <c r="AQS41" s="42"/>
      <c r="AQT41" s="42"/>
      <c r="AQU41" s="42"/>
      <c r="AQV41" s="42"/>
      <c r="AQW41" s="42"/>
      <c r="AQX41" s="42"/>
      <c r="AQY41" s="42"/>
      <c r="AQZ41" s="42"/>
      <c r="ARA41" s="42"/>
      <c r="ARB41" s="42"/>
      <c r="ARC41" s="42"/>
      <c r="ARD41" s="42"/>
      <c r="ARE41" s="42"/>
      <c r="ARF41" s="42"/>
      <c r="ARG41" s="42"/>
      <c r="ARH41" s="42"/>
      <c r="ARI41" s="42"/>
      <c r="ARJ41" s="42"/>
      <c r="ARK41" s="42"/>
      <c r="ARL41" s="42"/>
      <c r="ARM41" s="42"/>
      <c r="ARN41" s="42"/>
      <c r="ARO41" s="42"/>
      <c r="ARP41" s="42"/>
      <c r="ARQ41" s="42"/>
      <c r="ARR41" s="42"/>
      <c r="ARS41" s="42"/>
      <c r="ART41" s="42"/>
      <c r="ARU41" s="42"/>
      <c r="ARV41" s="42"/>
      <c r="ARW41" s="42"/>
      <c r="ARX41" s="42"/>
      <c r="ARY41" s="42"/>
      <c r="ARZ41" s="42"/>
      <c r="ASA41" s="42"/>
      <c r="ASB41" s="42"/>
      <c r="ASC41" s="42"/>
      <c r="ASD41" s="42"/>
      <c r="ASE41" s="42"/>
      <c r="ASF41" s="42"/>
      <c r="ASG41" s="42"/>
      <c r="ASH41" s="42"/>
      <c r="ASI41" s="42"/>
      <c r="ASJ41" s="42"/>
      <c r="ASK41" s="42"/>
      <c r="ASL41" s="42"/>
      <c r="ASM41" s="42"/>
      <c r="ASN41" s="42"/>
      <c r="ASO41" s="42"/>
      <c r="ASP41" s="42"/>
      <c r="ASQ41" s="42"/>
      <c r="ASR41" s="42"/>
      <c r="ASS41" s="42"/>
      <c r="AST41" s="42"/>
      <c r="ASU41" s="42"/>
      <c r="ASV41" s="42"/>
      <c r="ASW41" s="42"/>
      <c r="ASX41" s="42"/>
      <c r="ASY41" s="42"/>
      <c r="ASZ41" s="42"/>
      <c r="ATA41" s="42"/>
      <c r="ATB41" s="42"/>
      <c r="ATC41" s="42"/>
      <c r="ATD41" s="42"/>
      <c r="ATE41" s="42"/>
      <c r="ATF41" s="42"/>
      <c r="ATG41" s="42"/>
      <c r="ATH41" s="42"/>
      <c r="ATI41" s="42"/>
      <c r="ATJ41" s="42"/>
      <c r="ATK41" s="42"/>
      <c r="ATL41" s="42"/>
      <c r="ATM41" s="42"/>
      <c r="ATN41" s="42"/>
      <c r="ATO41" s="42"/>
      <c r="ATP41" s="42"/>
      <c r="ATQ41" s="42"/>
      <c r="ATR41" s="42"/>
      <c r="ATS41" s="42"/>
      <c r="ATT41" s="42"/>
      <c r="ATU41" s="42"/>
      <c r="ATV41" s="42"/>
      <c r="ATW41" s="42"/>
      <c r="ATX41" s="42"/>
      <c r="ATY41" s="42"/>
      <c r="ATZ41" s="42"/>
      <c r="AUA41" s="42"/>
    </row>
    <row r="42" spans="1:1223" x14ac:dyDescent="0.35">
      <c r="G42" s="34" t="s">
        <v>73</v>
      </c>
    </row>
    <row r="44" spans="1:1223" x14ac:dyDescent="0.35">
      <c r="G44" s="34"/>
    </row>
  </sheetData>
  <sheetProtection selectLockedCells="1"/>
  <protectedRanges>
    <protectedRange sqref="B15 B18:B21 B23:B30 B33 B37 B9:B12" name="To be inputted"/>
  </protectedRanges>
  <mergeCells count="1">
    <mergeCell ref="A5:B5"/>
  </mergeCells>
  <pageMargins left="0.25" right="0.25" top="0.75" bottom="0.75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6" ma:contentTypeDescription="Create a new document." ma:contentTypeScope="" ma:versionID="4fc631207b6f467efb99803132ed2401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9430e7f9a1a8ba7697e2b0c005ac02e6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7B6777-2CCD-44F9-9625-BC9842C346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1AF19E-9F5F-4B86-9AC9-B61190F60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7123EB-35ED-4E8F-936E-0446FEE8A3FB}">
  <ds:schemaRefs>
    <ds:schemaRef ds:uri="http://schemas.microsoft.com/office/infopath/2007/PartnerControls"/>
    <ds:schemaRef ds:uri="1cd015d7-71d1-4a8d-b25f-e137261828a1"/>
    <ds:schemaRef ds:uri="4c6779a9-06dc-42f9-a248-ceffb225e300"/>
    <ds:schemaRef ds:uri="http://purl.org/dc/elements/1.1/"/>
    <ds:schemaRef ds:uri="http://purl.org/dc/dcmitype/"/>
    <ds:schemaRef ds:uri="2e24dfb7-a69e-40eb-b94f-44b9ca9c25e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UK Horizon Europe Guarantee IFS</vt:lpstr>
      <vt:lpstr>'UK Horizon Europe Guarantee IFS'!Print_Area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Viviane Bimbatti - UKRI PSU</dc:creator>
  <cp:keywords/>
  <dc:description/>
  <cp:lastModifiedBy>Angela Gurung - UKRI</cp:lastModifiedBy>
  <cp:revision/>
  <dcterms:created xsi:type="dcterms:W3CDTF">2020-01-22T07:44:15Z</dcterms:created>
  <dcterms:modified xsi:type="dcterms:W3CDTF">2024-05-31T07:49:07Z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_dlc_DocIdItemGuid">
    <vt:lpwstr>843505bb-5977-4571-a98f-ccdd6b91f3dd</vt:lpwstr>
  </property>
  <property fmtid="{D5CDD505-2E9C-101B-9397-08002B2CF9AE}" pid="4" name="MediaServiceImageTags">
    <vt:lpwstr/>
  </property>
</Properties>
</file>